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qumenia Hemsjö\Årsmöte\Årsmöte 2023\"/>
    </mc:Choice>
  </mc:AlternateContent>
  <xr:revisionPtr revIDLastSave="0" documentId="13_ncr:1_{E2B39062-FE91-41F2-AE85-49D7048EE3FD}" xr6:coauthVersionLast="47" xr6:coauthVersionMax="47" xr10:uidLastSave="{00000000-0000-0000-0000-000000000000}"/>
  <bookViews>
    <workbookView xWindow="8265" yWindow="1260" windowWidth="21600" windowHeight="11385" xr2:uid="{882A045E-D005-4B95-A355-80CAE3452A1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20" i="1"/>
  <c r="D44" i="1"/>
  <c r="D20" i="1"/>
  <c r="B44" i="1"/>
  <c r="B20" i="1"/>
  <c r="E45" i="1" l="1"/>
  <c r="B45" i="1"/>
  <c r="D45" i="1"/>
</calcChain>
</file>

<file path=xl/sharedStrings.xml><?xml version="1.0" encoding="utf-8"?>
<sst xmlns="http://schemas.openxmlformats.org/spreadsheetml/2006/main" count="58" uniqueCount="52">
  <si>
    <t>Intäkter</t>
  </si>
  <si>
    <t>Noter</t>
  </si>
  <si>
    <t>Läger scout</t>
  </si>
  <si>
    <t>Scoutdräkter</t>
  </si>
  <si>
    <t>Scoutaktiviteter</t>
  </si>
  <si>
    <t>Tonår läger</t>
  </si>
  <si>
    <t>Servering &amp; arrangemang</t>
  </si>
  <si>
    <t>Kollekt</t>
  </si>
  <si>
    <t>Vårmarknad</t>
  </si>
  <si>
    <t>Medlemsavgifter</t>
  </si>
  <si>
    <t>Kommunala lokalbidrag</t>
  </si>
  <si>
    <t>Kommunala aktivitetsbidrag</t>
  </si>
  <si>
    <t>Bidrag riks SMU/equmenia</t>
  </si>
  <si>
    <t>Ledarutbildnings bidrag</t>
  </si>
  <si>
    <t>Gåvor</t>
  </si>
  <si>
    <t>Övriga Intäkter</t>
  </si>
  <si>
    <t>Räntor</t>
  </si>
  <si>
    <t>Summa intäkter</t>
  </si>
  <si>
    <t>Kostnader</t>
  </si>
  <si>
    <t>Scoutmaterial</t>
  </si>
  <si>
    <t>Tonår</t>
  </si>
  <si>
    <t>Söndagsskola</t>
  </si>
  <si>
    <t>Årsavgifter Equmenia</t>
  </si>
  <si>
    <t>Lägerbidrag (ledare)</t>
  </si>
  <si>
    <t>Ledarutbidningsbidrag</t>
  </si>
  <si>
    <t>Equmenias riksmöte</t>
  </si>
  <si>
    <t>Ledarkväll</t>
  </si>
  <si>
    <t>Böcker/utbildningsmaterial</t>
  </si>
  <si>
    <t>Uppvaktning presenter</t>
  </si>
  <si>
    <t>Pastorsbidrag</t>
  </si>
  <si>
    <t>Lokalhyra</t>
  </si>
  <si>
    <t>Bankkostnader</t>
  </si>
  <si>
    <t>Övriga kostnader</t>
  </si>
  <si>
    <t>Summa</t>
  </si>
  <si>
    <t>Resultat</t>
  </si>
  <si>
    <t>Budget 2022</t>
  </si>
  <si>
    <t>Midsommarfirande, Ingaredsdagen</t>
  </si>
  <si>
    <t>Resultat 2022</t>
  </si>
  <si>
    <t>Budget 2023</t>
  </si>
  <si>
    <t>Ingaredsdagen</t>
  </si>
  <si>
    <t>Midsommarfirande</t>
  </si>
  <si>
    <t>Not 1</t>
  </si>
  <si>
    <t>Not 2</t>
  </si>
  <si>
    <t>Not 5</t>
  </si>
  <si>
    <t>Not 6</t>
  </si>
  <si>
    <t>Not 3</t>
  </si>
  <si>
    <t>Not 4</t>
  </si>
  <si>
    <t>Not 7</t>
  </si>
  <si>
    <t>Not 9</t>
  </si>
  <si>
    <t>Not 8</t>
  </si>
  <si>
    <t>Equmenia Hemsjös resultat för 2022 och budget 2023</t>
  </si>
  <si>
    <t>Not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</si>
</sst>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</font>
    <font>
      <b/>
      <sz val="18"/>
      <color theme="6"/>
      <name val="Calibri"/>
      <family val="2"/>
    </font>
    <font>
      <sz val="18"/>
      <color theme="6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Calibri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3"/>
      <color rgb="FFFF0000"/>
      <name val="Calibri"/>
      <family val="2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1" xfId="1" applyFont="1" applyBorder="1"/>
    <xf numFmtId="1" fontId="5" fillId="0" borderId="2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8" fillId="0" borderId="1" xfId="1" applyFont="1" applyBorder="1"/>
    <xf numFmtId="3" fontId="10" fillId="0" borderId="2" xfId="1" applyNumberFormat="1" applyFont="1" applyBorder="1"/>
    <xf numFmtId="3" fontId="9" fillId="0" borderId="2" xfId="1" applyNumberFormat="1" applyFont="1" applyBorder="1"/>
    <xf numFmtId="3" fontId="8" fillId="0" borderId="2" xfId="1" applyNumberFormat="1" applyFont="1" applyBorder="1"/>
    <xf numFmtId="0" fontId="14" fillId="0" borderId="1" xfId="1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/>
    <xf numFmtId="1" fontId="15" fillId="0" borderId="2" xfId="1" applyNumberFormat="1" applyFont="1" applyBorder="1"/>
    <xf numFmtId="1" fontId="10" fillId="0" borderId="2" xfId="1" applyNumberFormat="1" applyFont="1" applyBorder="1"/>
    <xf numFmtId="1" fontId="0" fillId="0" borderId="0" xfId="0" applyNumberFormat="1"/>
    <xf numFmtId="0" fontId="16" fillId="0" borderId="0" xfId="0" applyFont="1"/>
    <xf numFmtId="0" fontId="17" fillId="0" borderId="2" xfId="0" applyFont="1" applyBorder="1"/>
    <xf numFmtId="0" fontId="8" fillId="0" borderId="3" xfId="1" applyFont="1" applyBorder="1"/>
    <xf numFmtId="1" fontId="10" fillId="0" borderId="4" xfId="1" applyNumberFormat="1" applyFont="1" applyBorder="1"/>
    <xf numFmtId="0" fontId="0" fillId="0" borderId="4" xfId="0" applyBorder="1" applyAlignment="1">
      <alignment horizontal="center" vertical="center"/>
    </xf>
    <xf numFmtId="3" fontId="9" fillId="0" borderId="4" xfId="1" applyNumberFormat="1" applyFont="1" applyBorder="1"/>
    <xf numFmtId="0" fontId="17" fillId="0" borderId="4" xfId="0" applyFont="1" applyBorder="1"/>
    <xf numFmtId="0" fontId="10" fillId="0" borderId="5" xfId="1" applyFont="1" applyBorder="1"/>
    <xf numFmtId="1" fontId="15" fillId="0" borderId="6" xfId="1" applyNumberFormat="1" applyFont="1" applyBorder="1"/>
    <xf numFmtId="0" fontId="0" fillId="0" borderId="6" xfId="0" applyBorder="1" applyAlignment="1">
      <alignment horizontal="center" vertical="center"/>
    </xf>
    <xf numFmtId="3" fontId="8" fillId="0" borderId="6" xfId="1" applyNumberFormat="1" applyFont="1" applyBorder="1"/>
    <xf numFmtId="0" fontId="17" fillId="0" borderId="6" xfId="0" applyFont="1" applyBorder="1"/>
    <xf numFmtId="0" fontId="5" fillId="0" borderId="7" xfId="1" applyFont="1" applyBorder="1"/>
    <xf numFmtId="1" fontId="5" fillId="0" borderId="8" xfId="1" applyNumberFormat="1" applyFont="1" applyBorder="1"/>
    <xf numFmtId="0" fontId="0" fillId="0" borderId="8" xfId="0" applyBorder="1" applyAlignment="1">
      <alignment horizontal="center" vertical="center"/>
    </xf>
    <xf numFmtId="3" fontId="7" fillId="0" borderId="8" xfId="1" applyNumberFormat="1" applyFont="1" applyBorder="1"/>
    <xf numFmtId="0" fontId="17" fillId="0" borderId="9" xfId="0" applyFont="1" applyBorder="1"/>
    <xf numFmtId="0" fontId="11" fillId="0" borderId="3" xfId="1" applyFont="1" applyBorder="1"/>
    <xf numFmtId="1" fontId="5" fillId="0" borderId="4" xfId="1" applyNumberFormat="1" applyFont="1" applyBorder="1"/>
    <xf numFmtId="3" fontId="7" fillId="0" borderId="4" xfId="1" applyNumberFormat="1" applyFont="1" applyBorder="1"/>
    <xf numFmtId="0" fontId="12" fillId="0" borderId="10" xfId="1" applyFont="1" applyBorder="1"/>
    <xf numFmtId="1" fontId="12" fillId="0" borderId="11" xfId="1" applyNumberFormat="1" applyFont="1" applyBorder="1"/>
    <xf numFmtId="0" fontId="0" fillId="0" borderId="11" xfId="0" applyBorder="1" applyAlignment="1">
      <alignment horizontal="center" vertical="center"/>
    </xf>
    <xf numFmtId="3" fontId="13" fillId="0" borderId="11" xfId="1" applyNumberFormat="1" applyFont="1" applyBorder="1"/>
    <xf numFmtId="0" fontId="18" fillId="0" borderId="12" xfId="0" applyFont="1" applyBorder="1"/>
    <xf numFmtId="0" fontId="2" fillId="2" borderId="0" xfId="1" applyFont="1" applyFill="1"/>
    <xf numFmtId="1" fontId="3" fillId="2" borderId="0" xfId="1" applyNumberFormat="1" applyFont="1" applyFill="1"/>
    <xf numFmtId="0" fontId="4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Excel Built-in Normal" xfId="1" xr:uid="{88E5BC09-2CF2-47D2-BAE1-693457B8A4E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0440-34BC-4072-A12C-DBC69D2997A9}">
  <dimension ref="A1:H47"/>
  <sheetViews>
    <sheetView tabSelected="1" workbookViewId="0">
      <selection activeCell="G48" sqref="G48"/>
    </sheetView>
  </sheetViews>
  <sheetFormatPr defaultRowHeight="15" x14ac:dyDescent="0.25"/>
  <cols>
    <col min="1" max="1" width="28.42578125" customWidth="1"/>
    <col min="2" max="2" width="16.42578125" customWidth="1"/>
    <col min="3" max="3" width="7.7109375" style="11" customWidth="1"/>
    <col min="4" max="4" width="15" customWidth="1"/>
    <col min="5" max="5" width="15.5703125" customWidth="1"/>
  </cols>
  <sheetData>
    <row r="1" spans="1:5" ht="23.25" x14ac:dyDescent="0.35">
      <c r="A1" s="41" t="s">
        <v>50</v>
      </c>
      <c r="B1" s="42"/>
      <c r="C1" s="43"/>
      <c r="D1" s="44"/>
    </row>
    <row r="2" spans="1:5" ht="18.75" x14ac:dyDescent="0.3">
      <c r="A2" s="1" t="s">
        <v>0</v>
      </c>
      <c r="B2" s="2" t="s">
        <v>37</v>
      </c>
      <c r="C2" s="9" t="s">
        <v>1</v>
      </c>
      <c r="D2" s="3" t="s">
        <v>35</v>
      </c>
      <c r="E2" s="12" t="s">
        <v>38</v>
      </c>
    </row>
    <row r="3" spans="1:5" ht="17.25" x14ac:dyDescent="0.3">
      <c r="A3" s="4" t="s">
        <v>2</v>
      </c>
      <c r="B3" s="14">
        <v>12775</v>
      </c>
      <c r="C3" s="10"/>
      <c r="D3" s="6">
        <v>10000</v>
      </c>
      <c r="E3" s="17">
        <v>10000</v>
      </c>
    </row>
    <row r="4" spans="1:5" ht="17.25" x14ac:dyDescent="0.3">
      <c r="A4" s="4" t="s">
        <v>3</v>
      </c>
      <c r="B4" s="14">
        <v>4945</v>
      </c>
      <c r="C4" s="10"/>
      <c r="D4" s="6">
        <v>2000</v>
      </c>
      <c r="E4" s="17">
        <v>2000</v>
      </c>
    </row>
    <row r="5" spans="1:5" ht="17.25" x14ac:dyDescent="0.3">
      <c r="A5" s="4" t="s">
        <v>4</v>
      </c>
      <c r="B5" s="14">
        <v>7600</v>
      </c>
      <c r="C5" s="10" t="s">
        <v>41</v>
      </c>
      <c r="D5" s="6">
        <v>6700</v>
      </c>
      <c r="E5" s="17">
        <v>4800</v>
      </c>
    </row>
    <row r="6" spans="1:5" ht="17.25" x14ac:dyDescent="0.3">
      <c r="A6" s="4" t="s">
        <v>5</v>
      </c>
      <c r="B6" s="14">
        <v>0</v>
      </c>
      <c r="C6" s="10"/>
      <c r="D6" s="6">
        <v>1000</v>
      </c>
      <c r="E6" s="17">
        <v>1000</v>
      </c>
    </row>
    <row r="7" spans="1:5" ht="17.25" x14ac:dyDescent="0.3">
      <c r="A7" s="4" t="s">
        <v>6</v>
      </c>
      <c r="B7" s="14">
        <v>410</v>
      </c>
      <c r="C7" s="10"/>
      <c r="D7" s="6">
        <v>500</v>
      </c>
      <c r="E7" s="17">
        <v>500</v>
      </c>
    </row>
    <row r="8" spans="1:5" ht="17.25" x14ac:dyDescent="0.3">
      <c r="A8" s="4" t="s">
        <v>7</v>
      </c>
      <c r="B8" s="14">
        <v>6537</v>
      </c>
      <c r="C8" s="10" t="s">
        <v>42</v>
      </c>
      <c r="D8" s="5">
        <v>2500</v>
      </c>
      <c r="E8" s="17">
        <v>2500</v>
      </c>
    </row>
    <row r="9" spans="1:5" ht="17.25" x14ac:dyDescent="0.3">
      <c r="A9" s="4" t="s">
        <v>8</v>
      </c>
      <c r="B9" s="14">
        <v>26800</v>
      </c>
      <c r="C9" s="10"/>
      <c r="D9" s="5">
        <v>15000</v>
      </c>
      <c r="E9" s="17">
        <v>18000</v>
      </c>
    </row>
    <row r="10" spans="1:5" ht="17.25" x14ac:dyDescent="0.3">
      <c r="A10" s="4" t="s">
        <v>40</v>
      </c>
      <c r="B10" s="14">
        <v>12725</v>
      </c>
      <c r="C10" s="10"/>
      <c r="D10" s="5">
        <v>2000</v>
      </c>
      <c r="E10" s="17">
        <v>7000</v>
      </c>
    </row>
    <row r="11" spans="1:5" ht="17.25" x14ac:dyDescent="0.3">
      <c r="A11" s="4" t="s">
        <v>39</v>
      </c>
      <c r="B11" s="14">
        <v>1835</v>
      </c>
      <c r="C11" s="10"/>
      <c r="D11" s="5"/>
      <c r="E11" s="17">
        <v>0</v>
      </c>
    </row>
    <row r="12" spans="1:5" ht="17.25" x14ac:dyDescent="0.3">
      <c r="A12" s="4" t="s">
        <v>9</v>
      </c>
      <c r="B12" s="14">
        <v>12900</v>
      </c>
      <c r="C12" s="10"/>
      <c r="D12" s="6">
        <v>12000</v>
      </c>
      <c r="E12" s="17">
        <v>12000</v>
      </c>
    </row>
    <row r="13" spans="1:5" ht="17.25" x14ac:dyDescent="0.3">
      <c r="A13" s="4" t="s">
        <v>10</v>
      </c>
      <c r="B13" s="14">
        <v>9500</v>
      </c>
      <c r="C13" s="10"/>
      <c r="D13" s="6">
        <v>9500</v>
      </c>
      <c r="E13" s="17">
        <v>11000</v>
      </c>
    </row>
    <row r="14" spans="1:5" ht="17.25" x14ac:dyDescent="0.3">
      <c r="A14" s="4" t="s">
        <v>11</v>
      </c>
      <c r="B14" s="14">
        <v>5526</v>
      </c>
      <c r="D14" s="6">
        <v>7000</v>
      </c>
      <c r="E14" s="17">
        <v>7000</v>
      </c>
    </row>
    <row r="15" spans="1:5" ht="17.25" x14ac:dyDescent="0.3">
      <c r="A15" s="4" t="s">
        <v>12</v>
      </c>
      <c r="B15" s="14">
        <v>16211</v>
      </c>
      <c r="C15" s="10" t="s">
        <v>45</v>
      </c>
      <c r="D15" s="6">
        <v>4500</v>
      </c>
      <c r="E15" s="17">
        <v>4500</v>
      </c>
    </row>
    <row r="16" spans="1:5" ht="17.25" x14ac:dyDescent="0.3">
      <c r="A16" s="4" t="s">
        <v>13</v>
      </c>
      <c r="B16" s="14">
        <v>0</v>
      </c>
      <c r="C16" s="10"/>
      <c r="D16" s="6">
        <v>3000</v>
      </c>
      <c r="E16" s="17">
        <v>3000</v>
      </c>
    </row>
    <row r="17" spans="1:8" ht="17.25" x14ac:dyDescent="0.3">
      <c r="A17" s="4" t="s">
        <v>14</v>
      </c>
      <c r="B17" s="14">
        <v>0</v>
      </c>
      <c r="C17" s="10"/>
      <c r="D17" s="6">
        <v>0</v>
      </c>
      <c r="E17" s="17">
        <v>0</v>
      </c>
    </row>
    <row r="18" spans="1:8" ht="17.25" x14ac:dyDescent="0.3">
      <c r="A18" s="4" t="s">
        <v>15</v>
      </c>
      <c r="B18" s="14">
        <v>5900</v>
      </c>
      <c r="C18" s="10" t="s">
        <v>46</v>
      </c>
      <c r="D18" s="6">
        <v>500</v>
      </c>
      <c r="E18" s="17">
        <v>500</v>
      </c>
    </row>
    <row r="19" spans="1:8" ht="18" thickBot="1" x14ac:dyDescent="0.35">
      <c r="A19" s="18" t="s">
        <v>16</v>
      </c>
      <c r="B19" s="19">
        <v>2304</v>
      </c>
      <c r="C19" s="20" t="s">
        <v>43</v>
      </c>
      <c r="D19" s="21">
        <v>1100</v>
      </c>
      <c r="E19" s="22">
        <v>5000</v>
      </c>
      <c r="H19" s="15"/>
    </row>
    <row r="20" spans="1:8" ht="19.5" thickBot="1" x14ac:dyDescent="0.35">
      <c r="A20" s="28" t="s">
        <v>17</v>
      </c>
      <c r="B20" s="29">
        <f>SUM(B3:B19)</f>
        <v>125968</v>
      </c>
      <c r="C20" s="30"/>
      <c r="D20" s="31">
        <f>SUM(D3:D19)</f>
        <v>77300</v>
      </c>
      <c r="E20" s="32">
        <f>SUM(E3:E19)</f>
        <v>88800</v>
      </c>
    </row>
    <row r="21" spans="1:8" ht="17.25" x14ac:dyDescent="0.3">
      <c r="A21" s="23"/>
      <c r="B21" s="24"/>
      <c r="C21" s="25"/>
      <c r="D21" s="26"/>
      <c r="E21" s="27"/>
    </row>
    <row r="22" spans="1:8" ht="18.75" x14ac:dyDescent="0.3">
      <c r="A22" s="1" t="s">
        <v>18</v>
      </c>
      <c r="B22" s="13"/>
      <c r="C22" s="10"/>
      <c r="D22" s="7"/>
      <c r="E22" s="17"/>
    </row>
    <row r="23" spans="1:8" ht="17.25" x14ac:dyDescent="0.3">
      <c r="A23" s="4" t="s">
        <v>2</v>
      </c>
      <c r="B23" s="14">
        <v>12847</v>
      </c>
      <c r="C23" s="10"/>
      <c r="D23" s="6">
        <v>10000</v>
      </c>
      <c r="E23" s="17">
        <v>10000</v>
      </c>
      <c r="H23" s="15"/>
    </row>
    <row r="24" spans="1:8" ht="17.25" x14ac:dyDescent="0.3">
      <c r="A24" s="4" t="s">
        <v>3</v>
      </c>
      <c r="B24" s="14">
        <v>4734</v>
      </c>
      <c r="C24" s="10"/>
      <c r="D24" s="6">
        <v>2000</v>
      </c>
      <c r="E24" s="17">
        <v>2000</v>
      </c>
    </row>
    <row r="25" spans="1:8" ht="17.25" x14ac:dyDescent="0.3">
      <c r="A25" s="4" t="s">
        <v>19</v>
      </c>
      <c r="B25" s="14">
        <v>10508</v>
      </c>
      <c r="C25" s="10" t="s">
        <v>44</v>
      </c>
      <c r="D25" s="6">
        <v>5000</v>
      </c>
      <c r="E25" s="17">
        <v>5000</v>
      </c>
    </row>
    <row r="26" spans="1:8" ht="17.25" x14ac:dyDescent="0.3">
      <c r="A26" s="4" t="s">
        <v>4</v>
      </c>
      <c r="B26" s="14">
        <v>1797</v>
      </c>
      <c r="C26" s="10"/>
      <c r="D26" s="6">
        <v>3000</v>
      </c>
      <c r="E26" s="17">
        <v>3000</v>
      </c>
    </row>
    <row r="27" spans="1:8" ht="17.25" x14ac:dyDescent="0.3">
      <c r="A27" s="4" t="s">
        <v>5</v>
      </c>
      <c r="B27" s="14">
        <v>0</v>
      </c>
      <c r="C27" s="10"/>
      <c r="D27" s="6">
        <v>1000</v>
      </c>
      <c r="E27" s="17">
        <v>1000</v>
      </c>
    </row>
    <row r="28" spans="1:8" ht="17.25" x14ac:dyDescent="0.3">
      <c r="A28" s="4" t="s">
        <v>20</v>
      </c>
      <c r="B28" s="14">
        <v>601</v>
      </c>
      <c r="C28" s="10"/>
      <c r="D28" s="6">
        <v>2000</v>
      </c>
      <c r="E28" s="17">
        <v>2000</v>
      </c>
    </row>
    <row r="29" spans="1:8" ht="17.25" x14ac:dyDescent="0.3">
      <c r="A29" s="4" t="s">
        <v>21</v>
      </c>
      <c r="B29" s="14">
        <v>0</v>
      </c>
      <c r="C29" s="10"/>
      <c r="D29" s="5">
        <v>1000</v>
      </c>
      <c r="E29" s="17">
        <v>1000</v>
      </c>
    </row>
    <row r="30" spans="1:8" ht="17.25" x14ac:dyDescent="0.3">
      <c r="A30" s="4" t="s">
        <v>6</v>
      </c>
      <c r="B30" s="14">
        <v>0</v>
      </c>
      <c r="C30" s="10"/>
      <c r="D30" s="6">
        <v>500</v>
      </c>
      <c r="E30" s="17">
        <v>500</v>
      </c>
    </row>
    <row r="31" spans="1:8" ht="17.25" x14ac:dyDescent="0.3">
      <c r="A31" s="4" t="s">
        <v>8</v>
      </c>
      <c r="B31" s="14">
        <v>674</v>
      </c>
      <c r="C31" s="10"/>
      <c r="D31" s="5">
        <v>1000</v>
      </c>
      <c r="E31" s="17">
        <v>1000</v>
      </c>
    </row>
    <row r="32" spans="1:8" ht="17.25" x14ac:dyDescent="0.3">
      <c r="A32" s="8" t="s">
        <v>36</v>
      </c>
      <c r="B32" s="14">
        <v>2403</v>
      </c>
      <c r="C32" s="10" t="s">
        <v>47</v>
      </c>
      <c r="D32" s="5">
        <v>700</v>
      </c>
      <c r="E32" s="17">
        <v>1000</v>
      </c>
    </row>
    <row r="33" spans="1:5" ht="17.25" x14ac:dyDescent="0.3">
      <c r="A33" s="4" t="s">
        <v>22</v>
      </c>
      <c r="B33" s="14">
        <v>7191</v>
      </c>
      <c r="C33" s="10"/>
      <c r="D33" s="6">
        <v>9000</v>
      </c>
      <c r="E33" s="17">
        <v>8000</v>
      </c>
    </row>
    <row r="34" spans="1:5" ht="17.25" x14ac:dyDescent="0.3">
      <c r="A34" s="4" t="s">
        <v>23</v>
      </c>
      <c r="B34" s="14">
        <v>4850</v>
      </c>
      <c r="C34" s="10" t="s">
        <v>49</v>
      </c>
      <c r="D34" s="6">
        <v>5000</v>
      </c>
      <c r="E34" s="17">
        <v>6000</v>
      </c>
    </row>
    <row r="35" spans="1:5" ht="17.25" x14ac:dyDescent="0.3">
      <c r="A35" s="4" t="s">
        <v>24</v>
      </c>
      <c r="B35" s="14">
        <v>489</v>
      </c>
      <c r="C35" s="10"/>
      <c r="D35" s="6">
        <v>6000</v>
      </c>
      <c r="E35" s="17">
        <v>3000</v>
      </c>
    </row>
    <row r="36" spans="1:5" ht="17.25" x14ac:dyDescent="0.3">
      <c r="A36" s="4" t="s">
        <v>25</v>
      </c>
      <c r="B36" s="14">
        <v>0</v>
      </c>
      <c r="C36" s="10"/>
      <c r="D36" s="6">
        <v>2000</v>
      </c>
      <c r="E36" s="17">
        <v>2000</v>
      </c>
    </row>
    <row r="37" spans="1:5" ht="17.25" x14ac:dyDescent="0.3">
      <c r="A37" s="4" t="s">
        <v>26</v>
      </c>
      <c r="B37" s="14">
        <v>1097</v>
      </c>
      <c r="C37" s="10"/>
      <c r="D37" s="6">
        <v>1000</v>
      </c>
      <c r="E37" s="17">
        <v>1500</v>
      </c>
    </row>
    <row r="38" spans="1:5" ht="17.25" x14ac:dyDescent="0.3">
      <c r="A38" s="4" t="s">
        <v>27</v>
      </c>
      <c r="B38" s="14">
        <v>0</v>
      </c>
      <c r="C38" s="10"/>
      <c r="D38" s="6">
        <v>500</v>
      </c>
      <c r="E38" s="17">
        <v>500</v>
      </c>
    </row>
    <row r="39" spans="1:5" ht="17.25" x14ac:dyDescent="0.3">
      <c r="A39" s="4" t="s">
        <v>28</v>
      </c>
      <c r="B39" s="14">
        <v>1851</v>
      </c>
      <c r="C39" s="10"/>
      <c r="D39" s="6">
        <v>1000</v>
      </c>
      <c r="E39" s="17">
        <v>1000</v>
      </c>
    </row>
    <row r="40" spans="1:5" ht="17.25" x14ac:dyDescent="0.3">
      <c r="A40" s="4" t="s">
        <v>29</v>
      </c>
      <c r="B40" s="14">
        <v>19800</v>
      </c>
      <c r="C40" s="10"/>
      <c r="D40" s="5">
        <v>19800</v>
      </c>
      <c r="E40" s="17">
        <v>19800</v>
      </c>
    </row>
    <row r="41" spans="1:5" ht="17.25" x14ac:dyDescent="0.3">
      <c r="A41" s="4" t="s">
        <v>30</v>
      </c>
      <c r="B41" s="14">
        <v>19500</v>
      </c>
      <c r="C41" s="10"/>
      <c r="D41" s="6">
        <v>19000</v>
      </c>
      <c r="E41" s="17">
        <v>22000</v>
      </c>
    </row>
    <row r="42" spans="1:5" ht="17.25" x14ac:dyDescent="0.3">
      <c r="A42" s="4" t="s">
        <v>31</v>
      </c>
      <c r="B42" s="14">
        <v>1203</v>
      </c>
      <c r="C42" s="10"/>
      <c r="D42" s="6">
        <v>1200</v>
      </c>
      <c r="E42" s="17">
        <v>1200</v>
      </c>
    </row>
    <row r="43" spans="1:5" ht="19.5" thickBot="1" x14ac:dyDescent="0.35">
      <c r="A43" s="33" t="s">
        <v>32</v>
      </c>
      <c r="B43" s="34">
        <v>1235</v>
      </c>
      <c r="C43" s="20" t="s">
        <v>48</v>
      </c>
      <c r="D43" s="35">
        <v>1500</v>
      </c>
      <c r="E43" s="22">
        <v>500</v>
      </c>
    </row>
    <row r="44" spans="1:5" ht="19.5" thickBot="1" x14ac:dyDescent="0.35">
      <c r="A44" s="28" t="s">
        <v>33</v>
      </c>
      <c r="B44" s="29">
        <f>SUM(B23:B43)</f>
        <v>90780</v>
      </c>
      <c r="C44" s="30"/>
      <c r="D44" s="31">
        <f>SUM(D23:D43)</f>
        <v>92200</v>
      </c>
      <c r="E44" s="32">
        <f>SUM(E23:E43)</f>
        <v>92000</v>
      </c>
    </row>
    <row r="45" spans="1:5" ht="21.75" thickBot="1" x14ac:dyDescent="0.4">
      <c r="A45" s="36" t="s">
        <v>34</v>
      </c>
      <c r="B45" s="37">
        <f>SUM(B20-B44)</f>
        <v>35188</v>
      </c>
      <c r="C45" s="38" t="s">
        <v>51</v>
      </c>
      <c r="D45" s="39">
        <f>SUM(D20-D44)</f>
        <v>-14900</v>
      </c>
      <c r="E45" s="40">
        <f>SUM(E20-E44)</f>
        <v>-3200</v>
      </c>
    </row>
    <row r="47" spans="1:5" ht="22.5" customHeight="1" x14ac:dyDescent="0.3">
      <c r="A47" s="16"/>
    </row>
  </sheetData>
  <pageMargins left="1.1023622047244095" right="0.31496062992125984" top="0.39370078740157483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</dc:creator>
  <cp:lastModifiedBy>ingri</cp:lastModifiedBy>
  <cp:lastPrinted>2023-01-18T16:04:43Z</cp:lastPrinted>
  <dcterms:created xsi:type="dcterms:W3CDTF">2022-01-17T17:17:51Z</dcterms:created>
  <dcterms:modified xsi:type="dcterms:W3CDTF">2023-01-18T16:10:26Z</dcterms:modified>
</cp:coreProperties>
</file>